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05" windowHeight="4545" activeTab="1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<sst xmlns="http://schemas.openxmlformats.org/spreadsheetml/2006/main" count="30" uniqueCount="30">
  <si>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Втзраст години</t>
  </si>
  <si>
    <t>Височина ,m</t>
  </si>
  <si>
    <t>9,1</t>
  </si>
  <si>
    <t>11,0</t>
  </si>
  <si>
    <t>12,8</t>
  </si>
  <si>
    <t>15,3</t>
  </si>
  <si>
    <t>18,8</t>
  </si>
  <si>
    <t>21,0</t>
  </si>
  <si>
    <t>23,5</t>
  </si>
  <si>
    <t>25,6</t>
  </si>
  <si>
    <t>Средноаритмет.редица на</t>
  </si>
  <si>
    <t>0,39</t>
  </si>
  <si>
    <t>0,52</t>
  </si>
  <si>
    <t>0,63</t>
  </si>
  <si>
    <t>0,73</t>
  </si>
  <si>
    <t>0,88</t>
  </si>
  <si>
    <t>0,81</t>
  </si>
  <si>
    <t>0,95</t>
  </si>
  <si>
    <t>нормалните числа(qx)</t>
  </si>
  <si>
    <r>
      <t>X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0"/>
      </rPr>
      <t xml:space="preserve"> [years]</t>
    </r>
  </si>
  <si>
    <r>
      <t>H</t>
    </r>
    <r>
      <rPr>
        <b/>
        <i/>
        <vertAlign val="subscript"/>
        <sz val="10"/>
        <rFont val="Arial"/>
        <family val="2"/>
      </rPr>
      <t>x1</t>
    </r>
    <r>
      <rPr>
        <b/>
        <i/>
        <sz val="10"/>
        <rFont val="Arial"/>
        <family val="0"/>
      </rPr>
      <t xml:space="preserve"> [m]</t>
    </r>
  </si>
  <si>
    <r>
      <t>q</t>
    </r>
    <r>
      <rPr>
        <b/>
        <i/>
        <vertAlign val="subscript"/>
        <sz val="10"/>
        <rFont val="Arial"/>
        <family val="2"/>
      </rPr>
      <t>(x)i</t>
    </r>
    <r>
      <rPr>
        <b/>
        <i/>
        <sz val="10"/>
        <rFont val="Arial"/>
        <family val="0"/>
      </rPr>
      <t>=H</t>
    </r>
    <r>
      <rPr>
        <b/>
        <i/>
        <vertAlign val="subscript"/>
        <sz val="10"/>
        <rFont val="Arial"/>
        <family val="2"/>
      </rPr>
      <t>xi</t>
    </r>
    <r>
      <rPr>
        <b/>
        <i/>
        <sz val="10"/>
        <rFont val="Arial"/>
        <family val="0"/>
      </rPr>
      <t>/H</t>
    </r>
    <r>
      <rPr>
        <b/>
        <i/>
        <vertAlign val="subscript"/>
        <sz val="10"/>
        <rFont val="Arial"/>
        <family val="2"/>
      </rPr>
      <t>100</t>
    </r>
  </si>
  <si>
    <r>
      <t>q</t>
    </r>
    <r>
      <rPr>
        <b/>
        <i/>
        <vertAlign val="subscript"/>
        <sz val="10"/>
        <rFont val="Arial"/>
        <family val="2"/>
      </rPr>
      <t>(x)</t>
    </r>
  </si>
  <si>
    <r>
      <t>j</t>
    </r>
    <r>
      <rPr>
        <b/>
        <i/>
        <vertAlign val="subscript"/>
        <sz val="10"/>
        <rFont val="Symbol"/>
        <family val="1"/>
      </rPr>
      <t>(</t>
    </r>
    <r>
      <rPr>
        <b/>
        <i/>
        <vertAlign val="subscript"/>
        <sz val="10"/>
        <rFont val="Arial"/>
        <family val="2"/>
      </rPr>
      <t>x)i</t>
    </r>
    <r>
      <rPr>
        <b/>
        <i/>
        <sz val="10"/>
        <rFont val="Arial"/>
        <family val="2"/>
      </rPr>
      <t>=q</t>
    </r>
    <r>
      <rPr>
        <b/>
        <i/>
        <vertAlign val="subscript"/>
        <sz val="10"/>
        <rFont val="Arial"/>
        <family val="2"/>
      </rPr>
      <t>(x)i</t>
    </r>
    <r>
      <rPr>
        <b/>
        <i/>
        <sz val="10"/>
        <rFont val="Arial"/>
        <family val="2"/>
      </rPr>
      <t>/q</t>
    </r>
    <r>
      <rPr>
        <b/>
        <i/>
        <vertAlign val="subscript"/>
        <sz val="10"/>
        <rFont val="Arial"/>
        <family val="2"/>
      </rPr>
      <t>(x)i</t>
    </r>
  </si>
  <si>
    <r>
      <t>X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0"/>
      </rPr>
      <t>*</t>
    </r>
    <r>
      <rPr>
        <b/>
        <i/>
        <sz val="10"/>
        <rFont val="Symbol"/>
        <family val="1"/>
      </rPr>
      <t>j</t>
    </r>
    <r>
      <rPr>
        <b/>
        <i/>
        <sz val="10"/>
        <rFont val="Arial"/>
        <family val="2"/>
      </rPr>
      <t>(x)</t>
    </r>
    <r>
      <rPr>
        <b/>
        <i/>
        <vertAlign val="subscript"/>
        <sz val="10"/>
        <rFont val="Arial"/>
        <family val="2"/>
      </rPr>
      <t>i</t>
    </r>
  </si>
  <si>
    <r>
      <t>X</t>
    </r>
    <r>
      <rPr>
        <b/>
        <i/>
        <vertAlign val="subscript"/>
        <sz val="10"/>
        <rFont val="Arial"/>
        <family val="2"/>
      </rPr>
      <t>i</t>
    </r>
    <r>
      <rPr>
        <b/>
        <i/>
        <vertAlign val="superscript"/>
        <sz val="10"/>
        <rFont val="Arial"/>
        <family val="2"/>
      </rPr>
      <t>2</t>
    </r>
  </si>
  <si>
    <r>
      <t>S</t>
    </r>
    <r>
      <rPr>
        <b/>
        <i/>
        <sz val="10"/>
        <rFont val="Arial"/>
        <family val="0"/>
      </rPr>
      <t>x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0"/>
      </rPr>
      <t>=520</t>
    </r>
  </si>
  <si>
    <r>
      <t>S</t>
    </r>
    <r>
      <rPr>
        <i/>
        <sz val="10"/>
        <rFont val="Arial"/>
        <family val="0"/>
      </rPr>
      <t>=7.16</t>
    </r>
  </si>
  <si>
    <t>S=474.2054</t>
  </si>
  <si>
    <r>
      <t>S</t>
    </r>
    <r>
      <rPr>
        <i/>
        <sz val="10"/>
        <rFont val="Arial"/>
        <family val="0"/>
      </rPr>
      <t>=38000</t>
    </r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</si>
</sst>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47">
    <font>
      <sz val="10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b/>
      <i/>
      <vertAlign val="subscript"/>
      <sz val="10"/>
      <name val="Symbol"/>
      <family val="1"/>
    </font>
    <font>
      <i/>
      <sz val="10"/>
      <name val="Arial"/>
      <family val="0"/>
    </font>
    <font>
      <b/>
      <i/>
      <vertAlign val="superscript"/>
      <sz val="10"/>
      <name val="Arial"/>
      <family val="2"/>
    </font>
    <font>
      <i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72" fontId="1" fillId="0" borderId="10" xfId="0" applyNumberFormat="1" applyFont="1" applyBorder="1" applyAlignment="1" applyProtection="1">
      <alignment horizontal="center"/>
      <protection/>
    </xf>
    <xf numFmtId="172" fontId="1" fillId="0" borderId="11" xfId="0" applyNumberFormat="1" applyFont="1" applyBorder="1" applyAlignment="1" applyProtection="1">
      <alignment horizontal="center"/>
      <protection/>
    </xf>
    <xf numFmtId="172" fontId="1" fillId="0" borderId="12" xfId="0" applyNumberFormat="1" applyFont="1" applyBorder="1" applyAlignment="1" applyProtection="1">
      <alignment horizontal="center"/>
      <protection/>
    </xf>
    <xf numFmtId="2" fontId="1" fillId="0" borderId="13" xfId="0" applyNumberFormat="1" applyFont="1" applyBorder="1" applyAlignment="1" applyProtection="1">
      <alignment horizontal="center"/>
      <protection/>
    </xf>
    <xf numFmtId="2" fontId="1" fillId="0" borderId="14" xfId="0" applyNumberFormat="1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3" fontId="5" fillId="0" borderId="19" xfId="0" applyNumberFormat="1" applyFont="1" applyBorder="1" applyAlignment="1" applyProtection="1">
      <alignment horizontal="center"/>
      <protection locked="0"/>
    </xf>
    <xf numFmtId="2" fontId="5" fillId="0" borderId="20" xfId="0" applyNumberFormat="1" applyFont="1" applyBorder="1" applyAlignment="1" applyProtection="1">
      <alignment horizontal="center" shrinkToFit="1"/>
      <protection locked="0"/>
    </xf>
    <xf numFmtId="17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 applyProtection="1">
      <alignment horizontal="center"/>
      <protection locked="0"/>
    </xf>
    <xf numFmtId="173" fontId="5" fillId="0" borderId="2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 applyProtection="1">
      <alignment horizontal="center"/>
      <protection locked="0"/>
    </xf>
    <xf numFmtId="2" fontId="5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73" fontId="5" fillId="0" borderId="1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0475"/>
          <c:w val="0.8405"/>
          <c:h val="0.87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Sheet1!$A$7:$A$14</c:f>
              <c:numCache>
                <c:ptCount val="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</c:numCache>
            </c:numRef>
          </c:cat>
          <c:val>
            <c:numRef>
              <c:f>Sheet1!$E$7:$E$14</c:f>
              <c:numCache>
                <c:ptCount val="8"/>
                <c:pt idx="0">
                  <c:v>0.9114583333333331</c:v>
                </c:pt>
                <c:pt idx="1">
                  <c:v>0.8263221153846153</c:v>
                </c:pt>
                <c:pt idx="2">
                  <c:v>0.7936507936507936</c:v>
                </c:pt>
                <c:pt idx="3">
                  <c:v>0.818707191780822</c:v>
                </c:pt>
                <c:pt idx="4">
                  <c:v>0.9066358024691358</c:v>
                </c:pt>
                <c:pt idx="5">
                  <c:v>0.9321732954545454</c:v>
                </c:pt>
                <c:pt idx="6">
                  <c:v>0.9662828947368421</c:v>
                </c:pt>
                <c:pt idx="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Sheet1!$A$7:$A$14</c:f>
              <c:numCache>
                <c:ptCount val="8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</c:numCache>
            </c:numRef>
          </c:cat>
          <c:val>
            <c:numRef>
              <c:f>Sheet1!$F$7:$F$14</c:f>
              <c:numCache>
                <c:ptCount val="8"/>
              </c:numCache>
            </c:numRef>
          </c:val>
          <c:smooth val="0"/>
        </c:ser>
        <c:marker val="1"/>
        <c:axId val="15369025"/>
        <c:axId val="4103498"/>
      </c:lineChart>
      <c:catAx>
        <c:axId val="153690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 val="autoZero"/>
        <c:auto val="1"/>
        <c:lblOffset val="100"/>
        <c:tickLblSkip val="1"/>
        <c:noMultiLvlLbl val="0"/>
      </c:catAx>
      <c:valAx>
        <c:axId val="4103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69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474"/>
          <c:w val="0.135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9"/>
          <c:w val="0.764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Sheet1!$A$7:$A$14</c:f>
              <c:numCache/>
            </c:numRef>
          </c:xVal>
          <c:yVal>
            <c:numRef>
              <c:f>Sheet1!$E$7:$E$14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Sheet1!$A$7:$A$14</c:f>
              <c:numCache/>
            </c:numRef>
          </c:xVal>
          <c:yVal>
            <c:numRef>
              <c:f>Sheet1!$F$7:$F$14</c:f>
              <c:numCache/>
            </c:numRef>
          </c:yVal>
          <c:smooth val="0"/>
        </c:ser>
        <c:axId val="36931483"/>
        <c:axId val="63947892"/>
      </c:scatterChart>
      <c:valAx>
        <c:axId val="36931483"/>
        <c:scaling>
          <c:orientation val="minMax"/>
          <c:max val="100"/>
          <c:min val="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892"/>
        <c:crosses val="autoZero"/>
        <c:crossBetween val="midCat"/>
        <c:dispUnits/>
        <c:majorUnit val="10"/>
      </c:valAx>
      <c:valAx>
        <c:axId val="63947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36"/>
          <c:w val="0.19625"/>
          <c:h val="0.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5</xdr:row>
      <xdr:rowOff>0</xdr:rowOff>
    </xdr:from>
    <xdr:to>
      <xdr:col>18</xdr:col>
      <xdr:colOff>600075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5676900" y="847725"/>
        <a:ext cx="62484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3" max="3" width="12.8515625" style="0" customWidth="1"/>
    <col min="7" max="7" width="10.7109375" style="0" customWidth="1"/>
  </cols>
  <sheetData>
    <row r="1" spans="1:11" ht="13.5" thickBot="1">
      <c r="A1" s="37" t="s">
        <v>0</v>
      </c>
      <c r="B1" s="38"/>
      <c r="C1" s="39"/>
      <c r="D1" s="1">
        <v>30</v>
      </c>
      <c r="E1" s="1">
        <v>40</v>
      </c>
      <c r="F1" s="1">
        <v>50</v>
      </c>
      <c r="G1" s="2">
        <v>60</v>
      </c>
      <c r="H1" s="1">
        <v>70</v>
      </c>
      <c r="I1" s="2">
        <v>80</v>
      </c>
      <c r="J1" s="1">
        <v>90</v>
      </c>
      <c r="K1" s="3">
        <v>100</v>
      </c>
    </row>
    <row r="2" spans="1:11" ht="13.5" thickBot="1">
      <c r="A2" s="37" t="s">
        <v>1</v>
      </c>
      <c r="B2" s="38"/>
      <c r="C2" s="39"/>
      <c r="D2" s="4" t="s">
        <v>2</v>
      </c>
      <c r="E2" s="4" t="s">
        <v>3</v>
      </c>
      <c r="F2" s="4" t="s">
        <v>4</v>
      </c>
      <c r="G2" s="5" t="s">
        <v>5</v>
      </c>
      <c r="H2" s="4" t="s">
        <v>6</v>
      </c>
      <c r="I2" s="5" t="s">
        <v>7</v>
      </c>
      <c r="J2" s="4" t="s">
        <v>8</v>
      </c>
      <c r="K2" s="6" t="s">
        <v>9</v>
      </c>
    </row>
    <row r="3" spans="1:11" ht="12.75">
      <c r="A3" s="40" t="s">
        <v>10</v>
      </c>
      <c r="B3" s="41"/>
      <c r="C3" s="42"/>
      <c r="D3" s="7" t="s">
        <v>11</v>
      </c>
      <c r="E3" s="7" t="s">
        <v>12</v>
      </c>
      <c r="F3" s="8" t="s">
        <v>13</v>
      </c>
      <c r="G3" s="7" t="s">
        <v>14</v>
      </c>
      <c r="H3" s="8" t="s">
        <v>15</v>
      </c>
      <c r="I3" s="8" t="s">
        <v>16</v>
      </c>
      <c r="J3" s="7" t="s">
        <v>17</v>
      </c>
      <c r="K3" s="9">
        <v>1</v>
      </c>
    </row>
    <row r="4" spans="1:11" ht="13.5" thickBot="1">
      <c r="A4" s="43" t="s">
        <v>18</v>
      </c>
      <c r="B4" s="44"/>
      <c r="C4" s="45"/>
      <c r="D4" s="10"/>
      <c r="E4" s="10"/>
      <c r="F4" s="10"/>
      <c r="G4" s="11"/>
      <c r="H4" s="10"/>
      <c r="I4" s="11"/>
      <c r="J4" s="10"/>
      <c r="K4" s="12"/>
    </row>
    <row r="5" ht="13.5" thickBot="1"/>
    <row r="6" spans="1:8" ht="15.75" thickBot="1">
      <c r="A6" s="13" t="s">
        <v>19</v>
      </c>
      <c r="B6" s="14" t="s">
        <v>20</v>
      </c>
      <c r="C6" s="13" t="s">
        <v>21</v>
      </c>
      <c r="D6" s="13" t="s">
        <v>22</v>
      </c>
      <c r="E6" s="35" t="s">
        <v>23</v>
      </c>
      <c r="F6" s="36"/>
      <c r="G6" s="14" t="s">
        <v>24</v>
      </c>
      <c r="H6" s="13" t="s">
        <v>25</v>
      </c>
    </row>
    <row r="7" spans="1:8" ht="12.75">
      <c r="A7" s="23">
        <v>30</v>
      </c>
      <c r="B7" s="15">
        <v>9.1</v>
      </c>
      <c r="C7" s="16">
        <f>B7/$B$14</f>
        <v>0.35546874999999994</v>
      </c>
      <c r="D7" s="17">
        <v>0.39</v>
      </c>
      <c r="E7" s="32">
        <f>SUM(C7/D7)</f>
        <v>0.9114583333333331</v>
      </c>
      <c r="F7" s="32"/>
      <c r="G7" s="21">
        <f>A7*E7</f>
        <v>27.343749999999993</v>
      </c>
      <c r="H7" s="24">
        <f>A7^2</f>
        <v>900</v>
      </c>
    </row>
    <row r="8" spans="1:8" ht="12.75">
      <c r="A8" s="25">
        <v>40</v>
      </c>
      <c r="B8" s="18">
        <v>11</v>
      </c>
      <c r="C8" s="16">
        <f aca="true" t="shared" si="0" ref="C8:C14">B8/$B$14</f>
        <v>0.4296875</v>
      </c>
      <c r="D8" s="19">
        <v>0.52</v>
      </c>
      <c r="E8" s="32">
        <f aca="true" t="shared" si="1" ref="E8:E14">SUM(C8/D8)</f>
        <v>0.8263221153846153</v>
      </c>
      <c r="F8" s="32"/>
      <c r="G8" s="21">
        <f aca="true" t="shared" si="2" ref="G8:G14">A8*E8</f>
        <v>33.05288461538461</v>
      </c>
      <c r="H8" s="24">
        <f aca="true" t="shared" si="3" ref="H8:H14">A8^2</f>
        <v>1600</v>
      </c>
    </row>
    <row r="9" spans="1:8" ht="12.75">
      <c r="A9" s="25">
        <v>50</v>
      </c>
      <c r="B9" s="18">
        <v>12.8</v>
      </c>
      <c r="C9" s="16">
        <f t="shared" si="0"/>
        <v>0.5</v>
      </c>
      <c r="D9" s="19">
        <v>0.63</v>
      </c>
      <c r="E9" s="32">
        <f t="shared" si="1"/>
        <v>0.7936507936507936</v>
      </c>
      <c r="F9" s="32"/>
      <c r="G9" s="21">
        <f t="shared" si="2"/>
        <v>39.682539682539684</v>
      </c>
      <c r="H9" s="24">
        <f t="shared" si="3"/>
        <v>2500</v>
      </c>
    </row>
    <row r="10" spans="1:8" ht="12.75">
      <c r="A10" s="25">
        <v>60</v>
      </c>
      <c r="B10" s="18">
        <v>15.3</v>
      </c>
      <c r="C10" s="16">
        <f t="shared" si="0"/>
        <v>0.59765625</v>
      </c>
      <c r="D10" s="19">
        <v>0.73</v>
      </c>
      <c r="E10" s="32">
        <f t="shared" si="1"/>
        <v>0.818707191780822</v>
      </c>
      <c r="F10" s="32"/>
      <c r="G10" s="21">
        <f t="shared" si="2"/>
        <v>49.12243150684932</v>
      </c>
      <c r="H10" s="24">
        <f t="shared" si="3"/>
        <v>3600</v>
      </c>
    </row>
    <row r="11" spans="1:8" ht="12.75">
      <c r="A11" s="25">
        <v>70</v>
      </c>
      <c r="B11" s="18">
        <v>18.8</v>
      </c>
      <c r="C11" s="16">
        <f t="shared" si="0"/>
        <v>0.734375</v>
      </c>
      <c r="D11" s="19">
        <v>0.81</v>
      </c>
      <c r="E11" s="32">
        <f t="shared" si="1"/>
        <v>0.9066358024691358</v>
      </c>
      <c r="F11" s="32"/>
      <c r="G11" s="21">
        <f t="shared" si="2"/>
        <v>63.464506172839506</v>
      </c>
      <c r="H11" s="24">
        <f t="shared" si="3"/>
        <v>4900</v>
      </c>
    </row>
    <row r="12" spans="1:8" ht="12.75">
      <c r="A12" s="25">
        <v>80</v>
      </c>
      <c r="B12" s="18">
        <v>21</v>
      </c>
      <c r="C12" s="16">
        <f t="shared" si="0"/>
        <v>0.8203125</v>
      </c>
      <c r="D12" s="20">
        <v>0.88</v>
      </c>
      <c r="E12" s="32">
        <f t="shared" si="1"/>
        <v>0.9321732954545454</v>
      </c>
      <c r="F12" s="32"/>
      <c r="G12" s="21">
        <f t="shared" si="2"/>
        <v>74.57386363636363</v>
      </c>
      <c r="H12" s="24">
        <f t="shared" si="3"/>
        <v>6400</v>
      </c>
    </row>
    <row r="13" spans="1:8" ht="12.75">
      <c r="A13" s="25">
        <v>90</v>
      </c>
      <c r="B13" s="18">
        <v>23.5</v>
      </c>
      <c r="C13" s="16">
        <f t="shared" si="0"/>
        <v>0.91796875</v>
      </c>
      <c r="D13" s="19">
        <v>0.95</v>
      </c>
      <c r="E13" s="32">
        <f t="shared" si="1"/>
        <v>0.9662828947368421</v>
      </c>
      <c r="F13" s="32"/>
      <c r="G13" s="21">
        <f t="shared" si="2"/>
        <v>86.9654605263158</v>
      </c>
      <c r="H13" s="24">
        <f t="shared" si="3"/>
        <v>8100</v>
      </c>
    </row>
    <row r="14" spans="1:8" ht="12.75">
      <c r="A14" s="25">
        <v>100</v>
      </c>
      <c r="B14" s="18">
        <v>25.6</v>
      </c>
      <c r="C14" s="16">
        <f t="shared" si="0"/>
        <v>1</v>
      </c>
      <c r="D14" s="19">
        <v>1</v>
      </c>
      <c r="E14" s="32">
        <f t="shared" si="1"/>
        <v>1</v>
      </c>
      <c r="F14" s="32"/>
      <c r="G14" s="21">
        <f t="shared" si="2"/>
        <v>100</v>
      </c>
      <c r="H14" s="24">
        <f t="shared" si="3"/>
        <v>10000</v>
      </c>
    </row>
    <row r="15" spans="1:8" ht="15" thickBot="1">
      <c r="A15" s="26" t="s">
        <v>26</v>
      </c>
      <c r="B15" s="27"/>
      <c r="C15" s="28"/>
      <c r="D15" s="29"/>
      <c r="E15" s="33" t="s">
        <v>27</v>
      </c>
      <c r="F15" s="34"/>
      <c r="G15" s="30" t="s">
        <v>28</v>
      </c>
      <c r="H15" s="31" t="s">
        <v>29</v>
      </c>
    </row>
    <row r="16" ht="12.75">
      <c r="F16" s="22">
        <f>SUM(E7:F14)</f>
        <v>7.155230426810087</v>
      </c>
    </row>
  </sheetData>
  <sheetProtection/>
  <mergeCells count="14">
    <mergeCell ref="E6:F6"/>
    <mergeCell ref="E7:F7"/>
    <mergeCell ref="E8:F8"/>
    <mergeCell ref="E9:F9"/>
    <mergeCell ref="A1:C1"/>
    <mergeCell ref="A2:C2"/>
    <mergeCell ref="A3:C3"/>
    <mergeCell ref="A4:C4"/>
    <mergeCell ref="E14:F14"/>
    <mergeCell ref="E15:F15"/>
    <mergeCell ref="E10:F10"/>
    <mergeCell ref="E11:F11"/>
    <mergeCell ref="E12:F12"/>
    <mergeCell ref="E13:F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Vasko</cp:lastModifiedBy>
  <dcterms:created xsi:type="dcterms:W3CDTF">1996-10-14T23:33:28Z</dcterms:created>
  <dcterms:modified xsi:type="dcterms:W3CDTF">2011-11-20T10:05:43Z</dcterms:modified>
  <cp:category/>
  <cp:version/>
  <cp:contentType/>
  <cp:contentStatus/>
</cp:coreProperties>
</file>